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60" windowWidth="9315" windowHeight="7230" activeTab="1"/>
  </bookViews>
  <sheets>
    <sheet name="PRESENTACIÓN" sheetId="4" r:id="rId1"/>
    <sheet name="SIMULADOR" sheetId="1" r:id="rId2"/>
  </sheets>
  <calcPr calcId="145621"/>
</workbook>
</file>

<file path=xl/calcChain.xml><?xml version="1.0" encoding="utf-8"?>
<calcChain xmlns="http://schemas.openxmlformats.org/spreadsheetml/2006/main">
  <c r="G19" i="1"/>
  <c r="G20" s="1"/>
  <c r="G21" s="1"/>
  <c r="L6"/>
  <c r="L7" s="1"/>
  <c r="L9" s="1"/>
  <c r="G8"/>
</calcChain>
</file>

<file path=xl/sharedStrings.xml><?xml version="1.0" encoding="utf-8"?>
<sst xmlns="http://schemas.openxmlformats.org/spreadsheetml/2006/main" count="34" uniqueCount="30">
  <si>
    <t>Simulador de pago de tarjeta de crédito</t>
  </si>
  <si>
    <t xml:space="preserve">Pagos de Interés </t>
  </si>
  <si>
    <t>Deuda (Bs.)</t>
  </si>
  <si>
    <t>Monto del interés (Bs.)</t>
  </si>
  <si>
    <t xml:space="preserve">Tasa de interés anual % </t>
  </si>
  <si>
    <t>Monto mensual fijo</t>
  </si>
  <si>
    <t>Meses</t>
  </si>
  <si>
    <t xml:space="preserve">Total del monto a  cancelar </t>
  </si>
  <si>
    <t>Instrucciones:</t>
  </si>
  <si>
    <t xml:space="preserve">Introduzca el  valor de la deuda en Bolívares </t>
  </si>
  <si>
    <t xml:space="preserve">Introduzca el monto fijo mensual  en Bolívares </t>
  </si>
  <si>
    <t>Cálculos de # de meses para cancelar la deuda completa</t>
  </si>
  <si>
    <t>Cálculos del monto de pago mensual según  # de meses</t>
  </si>
  <si>
    <t xml:space="preserve">Monto del pago mensual </t>
  </si>
  <si>
    <t xml:space="preserve">Número de meses </t>
  </si>
  <si>
    <t xml:space="preserve">Total Intereses </t>
  </si>
  <si>
    <t xml:space="preserve">Total de interés pagado </t>
  </si>
  <si>
    <t xml:space="preserve">Introduzca el  número de  meses ( máximo 36  meses tope autorizado por los bancos) </t>
  </si>
  <si>
    <t>Para ello te sugerimos lo siguiente:</t>
  </si>
  <si>
    <t>Nota:  puedes  ver en la  calculadora que  cada renglón tiene  su  descripción.</t>
  </si>
  <si>
    <r>
      <t>1. Coloca en Monto Mensual fijo el monto que estás dispuesto a  cancelar todos los meses</t>
    </r>
    <r>
      <rPr>
        <sz val="10"/>
        <rFont val="Trebuchet MS"/>
        <family val="2"/>
      </rPr>
      <t xml:space="preserve">. </t>
    </r>
  </si>
  <si>
    <t xml:space="preserve">2. El monto debe ser mayor al interés mensual </t>
  </si>
  <si>
    <t>Para el cálculo  de # de meses para cancelar la deuda completa</t>
  </si>
  <si>
    <t xml:space="preserve">Para los  Pagos de  intereses </t>
  </si>
  <si>
    <t>Para el   Cálculo del monto de pago mensual según  # de meses</t>
  </si>
  <si>
    <t>1.  Coloca en # de Meses,  el número de meses en el que quieres cancelar tu deuda de tarjeta de crédito.</t>
  </si>
  <si>
    <t>Te presentamos una herramienta que te permitirá calcular los pagos de intereses  de tus Tarjetas de Crédito</t>
  </si>
  <si>
    <t>2. Coloca la Tasa de Interés vigente. Ella  puede variar con el  tiempo. La tasa de interés es obtenida del  Banco Central de Venezuela</t>
  </si>
  <si>
    <t xml:space="preserve">1. Coloca en Deuda  el monto de la tarjeta de crédito a cancelar o el monto deudor </t>
  </si>
  <si>
    <t>Tiene por defecto 29% que es la tasa correspondiente a los dictámenes del  BCV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</si>
</sst>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595959"/>
      <name val="Stag Sans Light"/>
      <family val="2"/>
    </font>
    <font>
      <sz val="10"/>
      <color rgb="FF595959"/>
      <name val="Calibri"/>
      <family val="2"/>
      <scheme val="minor"/>
    </font>
    <font>
      <b/>
      <sz val="24"/>
      <color rgb="FF006EC1"/>
      <name val="Stag Sans Light"/>
      <family val="2"/>
    </font>
    <font>
      <sz val="11"/>
      <color rgb="FF888888"/>
      <name val="Arial"/>
      <family val="2"/>
    </font>
    <font>
      <sz val="12"/>
      <color rgb="FF888888"/>
      <name val="Arial"/>
      <family val="2"/>
    </font>
    <font>
      <sz val="11"/>
      <color rgb="FF252525"/>
      <name val="Arial"/>
      <family val="2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rebuchet MS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justify"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justify" vertical="center" readingOrder="1"/>
    </xf>
    <xf numFmtId="0" fontId="8" fillId="0" borderId="0" xfId="0" applyFont="1"/>
    <xf numFmtId="0" fontId="0" fillId="2" borderId="0" xfId="0" applyFill="1"/>
    <xf numFmtId="0" fontId="0" fillId="0" borderId="1" xfId="0" applyBorder="1"/>
    <xf numFmtId="0" fontId="7" fillId="0" borderId="0" xfId="0" applyFont="1" applyAlignment="1">
      <alignment vertical="center" readingOrder="1"/>
    </xf>
    <xf numFmtId="43" fontId="0" fillId="2" borderId="0" xfId="1" applyFont="1" applyFill="1"/>
    <xf numFmtId="9" fontId="0" fillId="2" borderId="0" xfId="2" applyFont="1" applyFill="1"/>
    <xf numFmtId="2" fontId="0" fillId="2" borderId="0" xfId="0" applyNumberFormat="1" applyFill="1"/>
    <xf numFmtId="0" fontId="2" fillId="0" borderId="0" xfId="0" applyFont="1"/>
    <xf numFmtId="1" fontId="2" fillId="2" borderId="0" xfId="0" applyNumberFormat="1" applyFont="1" applyFill="1"/>
    <xf numFmtId="0" fontId="9" fillId="0" borderId="0" xfId="0" applyFont="1"/>
    <xf numFmtId="43" fontId="0" fillId="2" borderId="0" xfId="0" applyNumberFormat="1" applyFill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0" fillId="0" borderId="0" xfId="0" applyAlignment="1"/>
    <xf numFmtId="0" fontId="14" fillId="0" borderId="0" xfId="0" applyFont="1"/>
    <xf numFmtId="0" fontId="14" fillId="0" borderId="0" xfId="0" applyFont="1" applyAlignment="1"/>
    <xf numFmtId="43" fontId="0" fillId="0" borderId="2" xfId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63500</xdr:rowOff>
    </xdr:from>
    <xdr:to>
      <xdr:col>11</xdr:col>
      <xdr:colOff>193431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63500"/>
          <a:ext cx="8130931" cy="73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228600</xdr:rowOff>
    </xdr:from>
    <xdr:to>
      <xdr:col>3</xdr:col>
      <xdr:colOff>438151</xdr:colOff>
      <xdr:row>7</xdr:row>
      <xdr:rowOff>9525</xdr:rowOff>
    </xdr:to>
    <xdr:sp macro="" textlink="">
      <xdr:nvSpPr>
        <xdr:cNvPr id="3" name="2 CuadroTexto"/>
        <xdr:cNvSpPr txBox="1"/>
      </xdr:nvSpPr>
      <xdr:spPr>
        <a:xfrm>
          <a:off x="1009650" y="419100"/>
          <a:ext cx="20574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 b="1"/>
            <a:t>Deuda: </a:t>
          </a:r>
          <a:r>
            <a:rPr lang="es-VE" sz="1100"/>
            <a:t>obligación que se contrae donde uno se  compromete a recibir un dinero a cambio de la devolución del capital recibido incrementado con el valor de unos intereses </a:t>
          </a:r>
        </a:p>
      </xdr:txBody>
    </xdr:sp>
    <xdr:clientData/>
  </xdr:twoCellAnchor>
  <xdr:twoCellAnchor>
    <xdr:from>
      <xdr:col>3</xdr:col>
      <xdr:colOff>457201</xdr:colOff>
      <xdr:row>3</xdr:row>
      <xdr:rowOff>66677</xdr:rowOff>
    </xdr:from>
    <xdr:to>
      <xdr:col>4</xdr:col>
      <xdr:colOff>752475</xdr:colOff>
      <xdr:row>4</xdr:row>
      <xdr:rowOff>114301</xdr:rowOff>
    </xdr:to>
    <xdr:cxnSp macro="">
      <xdr:nvCxnSpPr>
        <xdr:cNvPr id="5" name="4 Conector angular"/>
        <xdr:cNvCxnSpPr/>
      </xdr:nvCxnSpPr>
      <xdr:spPr>
        <a:xfrm rot="10800000">
          <a:off x="3086101" y="1009652"/>
          <a:ext cx="1057274" cy="247649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180975</xdr:rowOff>
    </xdr:from>
    <xdr:to>
      <xdr:col>3</xdr:col>
      <xdr:colOff>381001</xdr:colOff>
      <xdr:row>14</xdr:row>
      <xdr:rowOff>66675</xdr:rowOff>
    </xdr:to>
    <xdr:sp macro="" textlink="">
      <xdr:nvSpPr>
        <xdr:cNvPr id="8" name="7 CuadroTexto"/>
        <xdr:cNvSpPr txBox="1"/>
      </xdr:nvSpPr>
      <xdr:spPr>
        <a:xfrm>
          <a:off x="962025" y="1905000"/>
          <a:ext cx="2047876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 b="1"/>
            <a:t>Tasa de  interés</a:t>
          </a:r>
          <a:r>
            <a:rPr lang="es-VE" sz="1100" b="1" baseline="0"/>
            <a:t> : </a:t>
          </a:r>
          <a:r>
            <a:rPr lang="es-VE" sz="1100" baseline="0"/>
            <a:t>es el  pago estipulado,  por el uso  del valor endeudado la  cual  representa el  balance entre el riesgo y la posible ganancia. En este caso la tasa de interés la dicta el BCV</a:t>
          </a:r>
          <a:endParaRPr lang="es-VE" sz="1100"/>
        </a:p>
      </xdr:txBody>
    </xdr:sp>
    <xdr:clientData/>
  </xdr:twoCellAnchor>
  <xdr:twoCellAnchor>
    <xdr:from>
      <xdr:col>3</xdr:col>
      <xdr:colOff>381001</xdr:colOff>
      <xdr:row>7</xdr:row>
      <xdr:rowOff>133350</xdr:rowOff>
    </xdr:from>
    <xdr:to>
      <xdr:col>5</xdr:col>
      <xdr:colOff>28575</xdr:colOff>
      <xdr:row>11</xdr:row>
      <xdr:rowOff>33338</xdr:rowOff>
    </xdr:to>
    <xdr:cxnSp macro="">
      <xdr:nvCxnSpPr>
        <xdr:cNvPr id="10" name="9 Conector angular"/>
        <xdr:cNvCxnSpPr>
          <a:endCxn id="8" idx="3"/>
        </xdr:cNvCxnSpPr>
      </xdr:nvCxnSpPr>
      <xdr:spPr>
        <a:xfrm rot="10800000" flipV="1">
          <a:off x="3009901" y="1857375"/>
          <a:ext cx="1171574" cy="661988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1</xdr:row>
      <xdr:rowOff>19050</xdr:rowOff>
    </xdr:from>
    <xdr:to>
      <xdr:col>15</xdr:col>
      <xdr:colOff>419100</xdr:colOff>
      <xdr:row>4</xdr:row>
      <xdr:rowOff>114300</xdr:rowOff>
    </xdr:to>
    <xdr:sp macro="" textlink="">
      <xdr:nvSpPr>
        <xdr:cNvPr id="15" name="14 CuadroTexto"/>
        <xdr:cNvSpPr txBox="1"/>
      </xdr:nvSpPr>
      <xdr:spPr>
        <a:xfrm>
          <a:off x="10210800" y="390525"/>
          <a:ext cx="21812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/>
            <a:t> En caso de que decida hacer un pago mensual constante (que sea mayor al pago de intereses).</a:t>
          </a:r>
        </a:p>
      </xdr:txBody>
    </xdr:sp>
    <xdr:clientData/>
  </xdr:twoCellAnchor>
  <xdr:twoCellAnchor>
    <xdr:from>
      <xdr:col>12</xdr:col>
      <xdr:colOff>47625</xdr:colOff>
      <xdr:row>2</xdr:row>
      <xdr:rowOff>166688</xdr:rowOff>
    </xdr:from>
    <xdr:to>
      <xdr:col>12</xdr:col>
      <xdr:colOff>523875</xdr:colOff>
      <xdr:row>4</xdr:row>
      <xdr:rowOff>104775</xdr:rowOff>
    </xdr:to>
    <xdr:cxnSp macro="">
      <xdr:nvCxnSpPr>
        <xdr:cNvPr id="18" name="17 Conector angular"/>
        <xdr:cNvCxnSpPr>
          <a:endCxn id="15" idx="1"/>
        </xdr:cNvCxnSpPr>
      </xdr:nvCxnSpPr>
      <xdr:spPr>
        <a:xfrm flipV="1">
          <a:off x="9734550" y="728663"/>
          <a:ext cx="476250" cy="328612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533400</xdr:colOff>
      <xdr:row>5</xdr:row>
      <xdr:rowOff>38100</xdr:rowOff>
    </xdr:from>
    <xdr:to>
      <xdr:col>15</xdr:col>
      <xdr:colOff>428625</xdr:colOff>
      <xdr:row>7</xdr:row>
      <xdr:rowOff>133350</xdr:rowOff>
    </xdr:to>
    <xdr:sp macro="" textlink="">
      <xdr:nvSpPr>
        <xdr:cNvPr id="19" name="18 CuadroTexto"/>
        <xdr:cNvSpPr txBox="1"/>
      </xdr:nvSpPr>
      <xdr:spPr>
        <a:xfrm>
          <a:off x="10220325" y="1190625"/>
          <a:ext cx="21812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/>
            <a:t>Números de meses  que se tarda para cancelar  a deuda </a:t>
          </a:r>
        </a:p>
      </xdr:txBody>
    </xdr:sp>
    <xdr:clientData/>
  </xdr:twoCellAnchor>
  <xdr:twoCellAnchor>
    <xdr:from>
      <xdr:col>12</xdr:col>
      <xdr:colOff>57150</xdr:colOff>
      <xdr:row>5</xdr:row>
      <xdr:rowOff>114300</xdr:rowOff>
    </xdr:from>
    <xdr:to>
      <xdr:col>12</xdr:col>
      <xdr:colOff>533400</xdr:colOff>
      <xdr:row>6</xdr:row>
      <xdr:rowOff>85725</xdr:rowOff>
    </xdr:to>
    <xdr:cxnSp macro="">
      <xdr:nvCxnSpPr>
        <xdr:cNvPr id="21" name="20 Conector angular"/>
        <xdr:cNvCxnSpPr>
          <a:endCxn id="19" idx="1"/>
        </xdr:cNvCxnSpPr>
      </xdr:nvCxnSpPr>
      <xdr:spPr>
        <a:xfrm>
          <a:off x="9744075" y="1266825"/>
          <a:ext cx="476250" cy="16192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8</xdr:row>
      <xdr:rowOff>95250</xdr:rowOff>
    </xdr:from>
    <xdr:to>
      <xdr:col>15</xdr:col>
      <xdr:colOff>438150</xdr:colOff>
      <xdr:row>11</xdr:row>
      <xdr:rowOff>0</xdr:rowOff>
    </xdr:to>
    <xdr:sp macro="" textlink="">
      <xdr:nvSpPr>
        <xdr:cNvPr id="23" name="22 CuadroTexto"/>
        <xdr:cNvSpPr txBox="1"/>
      </xdr:nvSpPr>
      <xdr:spPr>
        <a:xfrm>
          <a:off x="10229850" y="1819275"/>
          <a:ext cx="21812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/>
            <a:t>La</a:t>
          </a:r>
          <a:r>
            <a:rPr lang="es-VE" sz="1100" baseline="0"/>
            <a:t> suma de la deuda  mas los intereses  pagados </a:t>
          </a:r>
        </a:p>
        <a:p>
          <a:endParaRPr lang="es-VE" sz="1100"/>
        </a:p>
      </xdr:txBody>
    </xdr:sp>
    <xdr:clientData/>
  </xdr:twoCellAnchor>
  <xdr:twoCellAnchor>
    <xdr:from>
      <xdr:col>1</xdr:col>
      <xdr:colOff>342900</xdr:colOff>
      <xdr:row>15</xdr:row>
      <xdr:rowOff>180975</xdr:rowOff>
    </xdr:from>
    <xdr:to>
      <xdr:col>4</xdr:col>
      <xdr:colOff>28575</xdr:colOff>
      <xdr:row>19</xdr:row>
      <xdr:rowOff>47625</xdr:rowOff>
    </xdr:to>
    <xdr:sp macro="" textlink="">
      <xdr:nvSpPr>
        <xdr:cNvPr id="27" name="26 CuadroTexto"/>
        <xdr:cNvSpPr txBox="1"/>
      </xdr:nvSpPr>
      <xdr:spPr>
        <a:xfrm>
          <a:off x="1447800" y="3638550"/>
          <a:ext cx="19716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/>
            <a:t>El numero de meses siempre está estipulado en 12, 24 y 36 máximo</a:t>
          </a:r>
        </a:p>
      </xdr:txBody>
    </xdr:sp>
    <xdr:clientData/>
  </xdr:twoCellAnchor>
  <xdr:twoCellAnchor>
    <xdr:from>
      <xdr:col>4</xdr:col>
      <xdr:colOff>95250</xdr:colOff>
      <xdr:row>17</xdr:row>
      <xdr:rowOff>76199</xdr:rowOff>
    </xdr:from>
    <xdr:to>
      <xdr:col>5</xdr:col>
      <xdr:colOff>0</xdr:colOff>
      <xdr:row>17</xdr:row>
      <xdr:rowOff>104774</xdr:rowOff>
    </xdr:to>
    <xdr:cxnSp macro="">
      <xdr:nvCxnSpPr>
        <xdr:cNvPr id="30" name="29 Conector angular"/>
        <xdr:cNvCxnSpPr/>
      </xdr:nvCxnSpPr>
      <xdr:spPr>
        <a:xfrm rot="10800000" flipV="1">
          <a:off x="3486150" y="3924299"/>
          <a:ext cx="666750" cy="2857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742950</xdr:colOff>
      <xdr:row>8</xdr:row>
      <xdr:rowOff>114300</xdr:rowOff>
    </xdr:from>
    <xdr:to>
      <xdr:col>12</xdr:col>
      <xdr:colOff>542925</xdr:colOff>
      <xdr:row>9</xdr:row>
      <xdr:rowOff>142875</xdr:rowOff>
    </xdr:to>
    <xdr:cxnSp macro="">
      <xdr:nvCxnSpPr>
        <xdr:cNvPr id="38" name="37 Conector angular"/>
        <xdr:cNvCxnSpPr>
          <a:endCxn id="23" idx="1"/>
        </xdr:cNvCxnSpPr>
      </xdr:nvCxnSpPr>
      <xdr:spPr>
        <a:xfrm>
          <a:off x="9667875" y="1838325"/>
          <a:ext cx="561975" cy="21907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7:O33"/>
  <sheetViews>
    <sheetView showGridLines="0" topLeftCell="A16" workbookViewId="0">
      <selection activeCell="H23" sqref="H23"/>
    </sheetView>
  </sheetViews>
  <sheetFormatPr baseColWidth="10" defaultRowHeight="15"/>
  <sheetData>
    <row r="7" spans="2:15" ht="30">
      <c r="B7" s="3" t="s">
        <v>0</v>
      </c>
    </row>
    <row r="9" spans="2:15" ht="18.75">
      <c r="B9" s="21" t="s">
        <v>26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2:15" ht="18.7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2:15" ht="18.75">
      <c r="B11" s="16" t="s">
        <v>18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ht="18.7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ht="18.75">
      <c r="B13" s="19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ht="21" customHeight="1">
      <c r="B14" s="26" t="s">
        <v>28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8"/>
      <c r="N14" s="18"/>
      <c r="O14" s="18"/>
    </row>
    <row r="15" spans="2:15" ht="1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2:15" ht="18.75">
      <c r="B16" s="21" t="s">
        <v>27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20" customFormat="1" ht="15" customHeight="1">
      <c r="B17" s="22" t="s">
        <v>29</v>
      </c>
    </row>
    <row r="18" spans="2:15" s="20" customFormat="1" ht="15" customHeight="1">
      <c r="B18" s="22"/>
    </row>
    <row r="19" spans="2:15" s="20" customFormat="1" ht="15" customHeight="1"/>
    <row r="20" spans="2:15" ht="18.75">
      <c r="B20" s="19" t="s">
        <v>22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ht="18.75" customHeight="1">
      <c r="B21" s="21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ht="12.75" customHeight="1">
      <c r="B22" s="2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ht="23.25">
      <c r="B23" s="21" t="s">
        <v>21</v>
      </c>
      <c r="C23" s="17"/>
      <c r="D23" s="17"/>
      <c r="E23" s="17"/>
      <c r="F23" s="17"/>
      <c r="G23" s="16"/>
      <c r="H23" s="16"/>
      <c r="I23" s="16"/>
      <c r="J23" s="16"/>
      <c r="K23" s="16"/>
      <c r="L23" s="16"/>
      <c r="M23" s="16"/>
      <c r="N23" s="16"/>
      <c r="O23" s="16"/>
    </row>
    <row r="24" spans="2:15" ht="23.25">
      <c r="B24" s="21"/>
      <c r="C24" s="17"/>
      <c r="D24" s="17"/>
      <c r="E24" s="17"/>
      <c r="F24" s="17"/>
      <c r="G24" s="16"/>
      <c r="H24" s="16"/>
      <c r="I24" s="16"/>
      <c r="J24" s="16"/>
      <c r="K24" s="16"/>
      <c r="L24" s="16"/>
      <c r="M24" s="16"/>
      <c r="N24" s="16"/>
      <c r="O24" s="16"/>
    </row>
    <row r="25" spans="2:15" ht="18.7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ht="18.75">
      <c r="B26" s="19" t="s">
        <v>24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ht="16.5" customHeight="1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2:15" ht="18.75">
      <c r="B28" s="21" t="s">
        <v>25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ht="19.5" customHeight="1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2:15" ht="18.75">
      <c r="B30" s="20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ht="18.75">
      <c r="B31" s="16"/>
    </row>
    <row r="33" spans="2:2" ht="18.75">
      <c r="B33" s="16"/>
    </row>
  </sheetData>
  <sheetProtection password="DC9B" sheet="1" objects="1" scenarios="1" formatCells="0" formatColumns="0" formatRows="0" insertColumns="0" insertRows="0" insertHyperlinks="0" deleteColumns="0" deleteRows="0" sort="0" autoFilter="0" pivotTables="0"/>
  <mergeCells count="3">
    <mergeCell ref="B27:O27"/>
    <mergeCell ref="B29:O29"/>
    <mergeCell ref="B14:L14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D1:N24"/>
  <sheetViews>
    <sheetView showGridLines="0" tabSelected="1" workbookViewId="0">
      <selection activeCell="L5" sqref="L5"/>
    </sheetView>
  </sheetViews>
  <sheetFormatPr baseColWidth="10" defaultRowHeight="15"/>
  <cols>
    <col min="1" max="1" width="2.7109375" customWidth="1"/>
    <col min="6" max="6" width="23.85546875" customWidth="1"/>
    <col min="7" max="7" width="15.85546875" customWidth="1"/>
  </cols>
  <sheetData>
    <row r="1" spans="4:14" ht="30">
      <c r="F1" s="3" t="s">
        <v>0</v>
      </c>
    </row>
    <row r="3" spans="4:14">
      <c r="F3" s="12" t="s">
        <v>1</v>
      </c>
      <c r="I3" s="12" t="s">
        <v>11</v>
      </c>
      <c r="J3" s="8"/>
      <c r="K3" s="8"/>
      <c r="L3" s="8"/>
      <c r="M3" s="8"/>
      <c r="N3" s="8"/>
    </row>
    <row r="4" spans="4:14" ht="15.75" thickBot="1">
      <c r="F4" s="6"/>
      <c r="G4" s="6"/>
      <c r="I4" s="6"/>
      <c r="J4" s="6"/>
      <c r="K4" s="6"/>
      <c r="L4" s="6"/>
    </row>
    <row r="5" spans="4:14" ht="15.75" thickBot="1">
      <c r="F5" t="s">
        <v>2</v>
      </c>
      <c r="G5" s="23">
        <v>10000</v>
      </c>
      <c r="I5" t="s">
        <v>5</v>
      </c>
      <c r="L5" s="23">
        <v>400</v>
      </c>
    </row>
    <row r="6" spans="4:14">
      <c r="F6" t="s">
        <v>4</v>
      </c>
      <c r="G6" s="10">
        <v>0.28999999999999998</v>
      </c>
      <c r="I6" t="s">
        <v>6</v>
      </c>
      <c r="L6" s="13">
        <f>IF(L5=0,"-",NPER(G6/12,L5,-G5))</f>
        <v>38.810310560271731</v>
      </c>
    </row>
    <row r="7" spans="4:14">
      <c r="I7" t="s">
        <v>16</v>
      </c>
      <c r="L7" s="9">
        <f>IF(L5=0,"-",(L6*L5-G5))</f>
        <v>5524.1242241086929</v>
      </c>
    </row>
    <row r="8" spans="4:14">
      <c r="F8" t="s">
        <v>3</v>
      </c>
      <c r="G8" s="11">
        <f>(G5*G6)/12</f>
        <v>241.66666666666666</v>
      </c>
    </row>
    <row r="9" spans="4:14">
      <c r="I9" t="s">
        <v>7</v>
      </c>
      <c r="L9" s="9">
        <f>L7+G5</f>
        <v>15524.124224108693</v>
      </c>
    </row>
    <row r="11" spans="4:14">
      <c r="F11" s="14" t="s">
        <v>8</v>
      </c>
      <c r="I11" s="14" t="s">
        <v>8</v>
      </c>
    </row>
    <row r="12" spans="4:14">
      <c r="D12" s="5"/>
      <c r="F12" t="s">
        <v>9</v>
      </c>
      <c r="I12" t="s">
        <v>10</v>
      </c>
    </row>
    <row r="14" spans="4:14" ht="15.75" thickBot="1">
      <c r="F14" s="7"/>
      <c r="G14" s="7"/>
      <c r="H14" s="7"/>
      <c r="I14" s="7"/>
      <c r="J14" s="7"/>
      <c r="K14" s="7"/>
      <c r="L14" s="7"/>
    </row>
    <row r="15" spans="4:14" ht="15.75" thickTop="1"/>
    <row r="16" spans="4:14">
      <c r="F16" s="12" t="s">
        <v>12</v>
      </c>
    </row>
    <row r="17" spans="4:8" ht="15.75" thickBot="1">
      <c r="F17" s="6"/>
      <c r="G17" s="6"/>
      <c r="H17" s="4"/>
    </row>
    <row r="18" spans="4:8" ht="15.75" thickBot="1">
      <c r="F18" t="s">
        <v>14</v>
      </c>
      <c r="G18" s="24">
        <v>12</v>
      </c>
      <c r="H18" s="4"/>
    </row>
    <row r="19" spans="4:8">
      <c r="F19" t="s">
        <v>13</v>
      </c>
      <c r="G19" s="9">
        <f>IF(G18=0,"-",PMT(G6/12,G18,-G5))</f>
        <v>969.95897869843429</v>
      </c>
      <c r="H19" s="4"/>
    </row>
    <row r="20" spans="4:8">
      <c r="D20" s="2"/>
      <c r="F20" t="s">
        <v>15</v>
      </c>
      <c r="G20" s="9">
        <f>IF(G18=0,"-",G19*G18-G5)</f>
        <v>1639.5077443812115</v>
      </c>
    </row>
    <row r="21" spans="4:8" ht="20.25">
      <c r="D21" s="1"/>
      <c r="F21" t="s">
        <v>7</v>
      </c>
      <c r="G21" s="15">
        <f>+G20+G5</f>
        <v>11639.507744381212</v>
      </c>
    </row>
    <row r="23" spans="4:8">
      <c r="F23" s="14" t="s">
        <v>8</v>
      </c>
    </row>
    <row r="24" spans="4:8">
      <c r="F24" t="s">
        <v>17</v>
      </c>
    </row>
  </sheetData>
  <sheetProtection password="DC9B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PRESENTACIÓN</vt:lpstr>
      <vt:lpstr>SIMULADOR</vt:lpstr>
    </vt:vector>
  </TitlesOfParts>
  <Company>UNIMET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Betzabé Aquino</dc:creator>
  <cp:lastModifiedBy>vp50189</cp:lastModifiedBy>
  <dcterms:created xsi:type="dcterms:W3CDTF">2015-10-09T14:26:22Z</dcterms:created>
  <dcterms:modified xsi:type="dcterms:W3CDTF">2016-07-27T12:57:13Z</dcterms:modified>
</cp:coreProperties>
</file>